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文表" sheetId="27" r:id="rId1"/>
  </sheets>
  <definedNames>
    <definedName name="_xlnm.Print_Area" localSheetId="0">发文表!$A$1:$G$48</definedName>
    <definedName name="_xlnm.Print_Titles" localSheetId="0">发文表!$1:$4</definedName>
  </definedNames>
  <calcPr calcId="144525"/>
</workbook>
</file>

<file path=xl/sharedStrings.xml><?xml version="1.0" encoding="utf-8"?>
<sst xmlns="http://schemas.openxmlformats.org/spreadsheetml/2006/main" count="54" uniqueCount="54">
  <si>
    <t>附件1</t>
  </si>
  <si>
    <t>2021年中央集中彩票公益金支持体育事业专项资金预算总表</t>
  </si>
  <si>
    <t>单位：万元</t>
  </si>
  <si>
    <t>序号</t>
  </si>
  <si>
    <t>省份/项目</t>
  </si>
  <si>
    <t>一般补助  资金</t>
  </si>
  <si>
    <t>重点项目  资金</t>
  </si>
  <si>
    <t>核定预算  合计</t>
  </si>
  <si>
    <t>已提前下达</t>
  </si>
  <si>
    <t>此次下达</t>
  </si>
  <si>
    <t>合计</t>
  </si>
  <si>
    <t>北京</t>
  </si>
  <si>
    <t>天津</t>
  </si>
  <si>
    <t>蓟州国际冬季运动专项训练基地大道速滑馆工程</t>
  </si>
  <si>
    <t>河北</t>
  </si>
  <si>
    <t>涞源国家跳台滑雪训练科研基地改善条件</t>
  </si>
  <si>
    <t>河北承德国家雪上项目训练基地改善训练条件</t>
  </si>
  <si>
    <t>涞源国家跳台滑雪训练科研基地（二期）</t>
  </si>
  <si>
    <t>河北承德国家雪上项目训练基地（二期）</t>
  </si>
  <si>
    <t>山西</t>
  </si>
  <si>
    <t>国家冰轮竞训雁门关基地</t>
  </si>
  <si>
    <t>内蒙古</t>
  </si>
  <si>
    <t>辽宁</t>
  </si>
  <si>
    <t>大连</t>
  </si>
  <si>
    <t>吉林</t>
  </si>
  <si>
    <t>黑龙江</t>
  </si>
  <si>
    <t>上海</t>
  </si>
  <si>
    <t>江苏</t>
  </si>
  <si>
    <t>浙江</t>
  </si>
  <si>
    <t>安徽</t>
  </si>
  <si>
    <t>福建</t>
  </si>
  <si>
    <t>厦门</t>
  </si>
  <si>
    <t>江西</t>
  </si>
  <si>
    <t>山东</t>
  </si>
  <si>
    <t>河南</t>
  </si>
  <si>
    <t>湖北</t>
  </si>
  <si>
    <t>湖南</t>
  </si>
  <si>
    <t>广东</t>
  </si>
  <si>
    <t>深圳</t>
  </si>
  <si>
    <t>广西</t>
  </si>
  <si>
    <t>海南</t>
  </si>
  <si>
    <t>重庆</t>
  </si>
  <si>
    <t>四川</t>
  </si>
  <si>
    <t>贵州</t>
  </si>
  <si>
    <t>云南</t>
  </si>
  <si>
    <t>西藏</t>
  </si>
  <si>
    <t>中国西藏登山大会</t>
  </si>
  <si>
    <t>陕西</t>
  </si>
  <si>
    <t>第十四届全运会新增比赛项目及群众组比赛项目办赛经费</t>
  </si>
  <si>
    <t>甘肃</t>
  </si>
  <si>
    <t>青海</t>
  </si>
  <si>
    <t>宁夏</t>
  </si>
  <si>
    <t>新疆</t>
  </si>
  <si>
    <t>新疆体育中心冰球馆项目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</si>
</sst>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0" fillId="0" borderId="0"/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9" fillId="28" borderId="11" applyNumberFormat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2" fillId="0" borderId="0"/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30" fillId="28" borderId="4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5" borderId="4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4" fillId="0" borderId="0" xfId="25" applyFont="true" applyFill="true" applyAlignment="true">
      <alignment horizontal="center" vertical="center" wrapText="true"/>
    </xf>
    <xf numFmtId="0" fontId="5" fillId="0" borderId="0" xfId="25" applyFont="true" applyFill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76" fontId="7" fillId="0" borderId="3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176" fontId="7" fillId="0" borderId="2" xfId="0" applyNumberFormat="true" applyFont="true" applyBorder="true" applyAlignment="true">
      <alignment horizontal="center" vertical="center"/>
    </xf>
    <xf numFmtId="176" fontId="7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left" vertical="center" wrapText="true"/>
    </xf>
    <xf numFmtId="176" fontId="8" fillId="0" borderId="2" xfId="0" applyNumberFormat="true" applyFont="true" applyFill="true" applyBorder="true" applyAlignment="true">
      <alignment horizontal="center" vertical="center"/>
    </xf>
    <xf numFmtId="0" fontId="9" fillId="0" borderId="0" xfId="25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right" vertical="center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topLeftCell="A29" workbookViewId="0">
      <selection activeCell="A44" sqref="A44:A47"/>
    </sheetView>
  </sheetViews>
  <sheetFormatPr defaultColWidth="9" defaultRowHeight="13.5" outlineLevelCol="6"/>
  <cols>
    <col min="1" max="1" width="5.375" style="3" customWidth="true"/>
    <col min="2" max="2" width="23" style="3" customWidth="true"/>
    <col min="3" max="3" width="11.5" style="4" customWidth="true"/>
    <col min="4" max="4" width="11.5" style="3" customWidth="true"/>
    <col min="5" max="7" width="11.5" style="4" customWidth="true"/>
    <col min="8" max="16384" width="9" style="3"/>
  </cols>
  <sheetData>
    <row r="1" ht="22.8" customHeight="true" spans="1:6">
      <c r="A1" s="5" t="s">
        <v>0</v>
      </c>
      <c r="B1" s="6"/>
      <c r="C1" s="7"/>
      <c r="D1" s="5"/>
      <c r="E1" s="5"/>
      <c r="F1" s="5"/>
    </row>
    <row r="2" ht="33" customHeight="true" spans="1:7">
      <c r="A2" s="8" t="s">
        <v>1</v>
      </c>
      <c r="B2" s="8"/>
      <c r="C2" s="9"/>
      <c r="D2" s="8"/>
      <c r="E2" s="22"/>
      <c r="F2" s="22"/>
      <c r="G2" s="23"/>
    </row>
    <row r="3" ht="18.75" customHeight="true" spans="2:7">
      <c r="B3" s="10"/>
      <c r="C3" s="11"/>
      <c r="G3" s="24" t="s">
        <v>2</v>
      </c>
    </row>
    <row r="4" s="1" customFormat="true" ht="35" customHeight="true" spans="1:7">
      <c r="A4" s="12" t="s">
        <v>3</v>
      </c>
      <c r="B4" s="13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</row>
    <row r="5" s="2" customFormat="true" ht="27" customHeight="true" spans="1:7">
      <c r="A5" s="14"/>
      <c r="B5" s="14" t="s">
        <v>10</v>
      </c>
      <c r="C5" s="15">
        <f>SUM(C6:C7,C9,C14,C16:C40,C42,C44:C47)</f>
        <v>65474</v>
      </c>
      <c r="D5" s="15">
        <f>SUM(D6:D7,D9,D14,D16:D40,D42,D44:D47)</f>
        <v>108710</v>
      </c>
      <c r="E5" s="15">
        <f>SUM(E6:E7,E9,E14,E16:E40,E42,E44:E47)</f>
        <v>174184</v>
      </c>
      <c r="F5" s="15">
        <f>SUM(F6:F7,F9,F14,F16:F40,F42,F44:F47)</f>
        <v>59573</v>
      </c>
      <c r="G5" s="15">
        <f>SUM(G6:G7,G9,G14,G16:G40,G42,G44:G47)</f>
        <v>114611</v>
      </c>
    </row>
    <row r="6" s="2" customFormat="true" ht="27" customHeight="true" spans="1:7">
      <c r="A6" s="16">
        <v>1</v>
      </c>
      <c r="B6" s="16" t="s">
        <v>11</v>
      </c>
      <c r="C6" s="17">
        <v>2225</v>
      </c>
      <c r="D6" s="16"/>
      <c r="E6" s="18">
        <f t="shared" ref="E6:E11" si="0">C6+D6</f>
        <v>2225</v>
      </c>
      <c r="F6" s="18"/>
      <c r="G6" s="25">
        <f t="shared" ref="G6:G11" si="1">E6-F6</f>
        <v>2225</v>
      </c>
    </row>
    <row r="7" s="2" customFormat="true" ht="27" customHeight="true" spans="1:7">
      <c r="A7" s="16">
        <v>2</v>
      </c>
      <c r="B7" s="16" t="s">
        <v>12</v>
      </c>
      <c r="C7" s="17">
        <v>1583</v>
      </c>
      <c r="D7" s="18">
        <v>22510</v>
      </c>
      <c r="E7" s="18">
        <f t="shared" si="0"/>
        <v>24093</v>
      </c>
      <c r="F7" s="18">
        <v>6198</v>
      </c>
      <c r="G7" s="25">
        <f t="shared" si="1"/>
        <v>17895</v>
      </c>
    </row>
    <row r="8" ht="27" customHeight="true" spans="1:7">
      <c r="A8" s="19"/>
      <c r="B8" s="20" t="s">
        <v>13</v>
      </c>
      <c r="C8" s="21"/>
      <c r="D8" s="21">
        <v>22510</v>
      </c>
      <c r="E8" s="21">
        <f t="shared" si="0"/>
        <v>22510</v>
      </c>
      <c r="F8" s="21">
        <v>6000</v>
      </c>
      <c r="G8" s="26">
        <f t="shared" si="1"/>
        <v>16510</v>
      </c>
    </row>
    <row r="9" s="2" customFormat="true" ht="27" customHeight="true" spans="1:7">
      <c r="A9" s="16">
        <v>3</v>
      </c>
      <c r="B9" s="16" t="s">
        <v>14</v>
      </c>
      <c r="C9" s="18">
        <v>5227</v>
      </c>
      <c r="D9" s="18">
        <f>SUM(D10:D13)</f>
        <v>77140</v>
      </c>
      <c r="E9" s="18">
        <f t="shared" si="0"/>
        <v>82367</v>
      </c>
      <c r="F9" s="18">
        <v>44607</v>
      </c>
      <c r="G9" s="25">
        <f t="shared" si="1"/>
        <v>37760</v>
      </c>
    </row>
    <row r="10" ht="27" customHeight="true" spans="1:7">
      <c r="A10" s="19"/>
      <c r="B10" s="20" t="s">
        <v>15</v>
      </c>
      <c r="C10" s="21"/>
      <c r="D10" s="21">
        <v>14900</v>
      </c>
      <c r="E10" s="21">
        <f t="shared" si="0"/>
        <v>14900</v>
      </c>
      <c r="F10" s="21">
        <v>13000</v>
      </c>
      <c r="G10" s="26">
        <f t="shared" si="1"/>
        <v>1900</v>
      </c>
    </row>
    <row r="11" ht="27" customHeight="true" spans="1:7">
      <c r="A11" s="19"/>
      <c r="B11" s="20" t="s">
        <v>16</v>
      </c>
      <c r="C11" s="21"/>
      <c r="D11" s="21">
        <v>24000</v>
      </c>
      <c r="E11" s="21">
        <f t="shared" si="0"/>
        <v>24000</v>
      </c>
      <c r="F11" s="21">
        <v>21600</v>
      </c>
      <c r="G11" s="26">
        <f t="shared" si="1"/>
        <v>2400</v>
      </c>
    </row>
    <row r="12" ht="27" customHeight="true" spans="1:7">
      <c r="A12" s="19"/>
      <c r="B12" s="20" t="s">
        <v>17</v>
      </c>
      <c r="C12" s="21"/>
      <c r="D12" s="21">
        <v>31500</v>
      </c>
      <c r="E12" s="21">
        <f t="shared" ref="E12:E20" si="2">C12+D12</f>
        <v>31500</v>
      </c>
      <c r="F12" s="21">
        <v>5500</v>
      </c>
      <c r="G12" s="26">
        <f t="shared" ref="G12:G20" si="3">E12-F12</f>
        <v>26000</v>
      </c>
    </row>
    <row r="13" ht="27" customHeight="true" spans="1:7">
      <c r="A13" s="19"/>
      <c r="B13" s="20" t="s">
        <v>18</v>
      </c>
      <c r="C13" s="21"/>
      <c r="D13" s="21">
        <v>6740</v>
      </c>
      <c r="E13" s="21">
        <f t="shared" si="2"/>
        <v>6740</v>
      </c>
      <c r="F13" s="21">
        <v>4000</v>
      </c>
      <c r="G13" s="26">
        <f t="shared" si="3"/>
        <v>2740</v>
      </c>
    </row>
    <row r="14" s="2" customFormat="true" ht="27" customHeight="true" spans="1:7">
      <c r="A14" s="16">
        <v>4</v>
      </c>
      <c r="B14" s="16" t="s">
        <v>19</v>
      </c>
      <c r="C14" s="18">
        <v>1337</v>
      </c>
      <c r="D14" s="18">
        <v>3860</v>
      </c>
      <c r="E14" s="18">
        <f t="shared" si="2"/>
        <v>5197</v>
      </c>
      <c r="F14" s="18">
        <v>1400</v>
      </c>
      <c r="G14" s="25">
        <f t="shared" si="3"/>
        <v>3797</v>
      </c>
    </row>
    <row r="15" ht="27" customHeight="true" spans="1:7">
      <c r="A15" s="19"/>
      <c r="B15" s="20" t="s">
        <v>20</v>
      </c>
      <c r="C15" s="21"/>
      <c r="D15" s="21">
        <v>3860</v>
      </c>
      <c r="E15" s="21">
        <f t="shared" si="2"/>
        <v>3860</v>
      </c>
      <c r="F15" s="21">
        <v>1400</v>
      </c>
      <c r="G15" s="26">
        <f t="shared" si="3"/>
        <v>2460</v>
      </c>
    </row>
    <row r="16" s="2" customFormat="true" ht="27" customHeight="true" spans="1:7">
      <c r="A16" s="16">
        <v>5</v>
      </c>
      <c r="B16" s="16" t="s">
        <v>21</v>
      </c>
      <c r="C16" s="18">
        <v>1667</v>
      </c>
      <c r="D16" s="16"/>
      <c r="E16" s="18">
        <f t="shared" si="2"/>
        <v>1667</v>
      </c>
      <c r="F16" s="18"/>
      <c r="G16" s="25">
        <f t="shared" si="3"/>
        <v>1667</v>
      </c>
    </row>
    <row r="17" s="2" customFormat="true" ht="27" customHeight="true" spans="1:7">
      <c r="A17" s="16">
        <v>6</v>
      </c>
      <c r="B17" s="16" t="s">
        <v>22</v>
      </c>
      <c r="C17" s="18">
        <v>4475</v>
      </c>
      <c r="D17" s="16"/>
      <c r="E17" s="18">
        <f t="shared" si="2"/>
        <v>4475</v>
      </c>
      <c r="F17" s="18"/>
      <c r="G17" s="25">
        <f t="shared" si="3"/>
        <v>4475</v>
      </c>
    </row>
    <row r="18" s="2" customFormat="true" ht="27" customHeight="true" spans="1:7">
      <c r="A18" s="16">
        <v>7</v>
      </c>
      <c r="B18" s="16" t="s">
        <v>23</v>
      </c>
      <c r="C18" s="18">
        <v>150</v>
      </c>
      <c r="D18" s="16"/>
      <c r="E18" s="18">
        <f t="shared" si="2"/>
        <v>150</v>
      </c>
      <c r="F18" s="18"/>
      <c r="G18" s="25">
        <f t="shared" si="3"/>
        <v>150</v>
      </c>
    </row>
    <row r="19" s="2" customFormat="true" ht="27" customHeight="true" spans="1:7">
      <c r="A19" s="16">
        <v>8</v>
      </c>
      <c r="B19" s="16" t="s">
        <v>24</v>
      </c>
      <c r="C19" s="18">
        <v>1882</v>
      </c>
      <c r="D19" s="16"/>
      <c r="E19" s="18">
        <f t="shared" si="2"/>
        <v>1882</v>
      </c>
      <c r="F19" s="18">
        <v>392</v>
      </c>
      <c r="G19" s="25">
        <f t="shared" si="3"/>
        <v>1490</v>
      </c>
    </row>
    <row r="20" s="2" customFormat="true" ht="27" customHeight="true" spans="1:7">
      <c r="A20" s="16">
        <v>9</v>
      </c>
      <c r="B20" s="16" t="s">
        <v>25</v>
      </c>
      <c r="C20" s="18">
        <v>2042</v>
      </c>
      <c r="D20" s="16"/>
      <c r="E20" s="18">
        <f t="shared" si="2"/>
        <v>2042</v>
      </c>
      <c r="F20" s="18">
        <v>402</v>
      </c>
      <c r="G20" s="25">
        <f t="shared" si="3"/>
        <v>1640</v>
      </c>
    </row>
    <row r="21" s="2" customFormat="true" ht="27" customHeight="true" spans="1:7">
      <c r="A21" s="16">
        <v>10</v>
      </c>
      <c r="B21" s="16" t="s">
        <v>26</v>
      </c>
      <c r="C21" s="18">
        <v>2386</v>
      </c>
      <c r="D21" s="16"/>
      <c r="E21" s="18">
        <f t="shared" ref="E21:E28" si="4">C21+D21</f>
        <v>2386</v>
      </c>
      <c r="F21" s="18"/>
      <c r="G21" s="25">
        <f t="shared" ref="G21:G28" si="5">E21-F21</f>
        <v>2386</v>
      </c>
    </row>
    <row r="22" s="2" customFormat="true" ht="27" customHeight="true" spans="1:7">
      <c r="A22" s="16">
        <v>11</v>
      </c>
      <c r="B22" s="16" t="s">
        <v>27</v>
      </c>
      <c r="C22" s="18">
        <v>2368</v>
      </c>
      <c r="D22" s="16"/>
      <c r="E22" s="18">
        <f t="shared" si="4"/>
        <v>2368</v>
      </c>
      <c r="F22" s="18">
        <v>1143</v>
      </c>
      <c r="G22" s="25">
        <f t="shared" si="5"/>
        <v>1225</v>
      </c>
    </row>
    <row r="23" s="2" customFormat="true" ht="27" customHeight="true" spans="1:7">
      <c r="A23" s="16">
        <v>12</v>
      </c>
      <c r="B23" s="16" t="s">
        <v>28</v>
      </c>
      <c r="C23" s="18">
        <v>2555</v>
      </c>
      <c r="D23" s="16"/>
      <c r="E23" s="18">
        <f t="shared" si="4"/>
        <v>2555</v>
      </c>
      <c r="F23" s="18">
        <v>1620</v>
      </c>
      <c r="G23" s="25">
        <f t="shared" si="5"/>
        <v>935</v>
      </c>
    </row>
    <row r="24" s="2" customFormat="true" ht="27" customHeight="true" spans="1:7">
      <c r="A24" s="16">
        <v>13</v>
      </c>
      <c r="B24" s="16" t="s">
        <v>29</v>
      </c>
      <c r="C24" s="18">
        <v>1194</v>
      </c>
      <c r="D24" s="16"/>
      <c r="E24" s="18">
        <f t="shared" si="4"/>
        <v>1194</v>
      </c>
      <c r="F24" s="18">
        <v>214</v>
      </c>
      <c r="G24" s="25">
        <f t="shared" si="5"/>
        <v>980</v>
      </c>
    </row>
    <row r="25" s="2" customFormat="true" ht="27" customHeight="true" spans="1:7">
      <c r="A25" s="16">
        <v>14</v>
      </c>
      <c r="B25" s="16" t="s">
        <v>30</v>
      </c>
      <c r="C25" s="18">
        <v>3990</v>
      </c>
      <c r="D25" s="16"/>
      <c r="E25" s="18">
        <f t="shared" si="4"/>
        <v>3990</v>
      </c>
      <c r="F25" s="18"/>
      <c r="G25" s="25">
        <f t="shared" si="5"/>
        <v>3990</v>
      </c>
    </row>
    <row r="26" s="2" customFormat="true" ht="27" customHeight="true" spans="1:7">
      <c r="A26" s="16">
        <v>15</v>
      </c>
      <c r="B26" s="16" t="s">
        <v>31</v>
      </c>
      <c r="C26" s="18">
        <v>150</v>
      </c>
      <c r="D26" s="16"/>
      <c r="E26" s="18">
        <f t="shared" si="4"/>
        <v>150</v>
      </c>
      <c r="F26" s="18"/>
      <c r="G26" s="25">
        <f t="shared" si="5"/>
        <v>150</v>
      </c>
    </row>
    <row r="27" s="2" customFormat="true" ht="27" customHeight="true" spans="1:7">
      <c r="A27" s="16">
        <v>16</v>
      </c>
      <c r="B27" s="16" t="s">
        <v>32</v>
      </c>
      <c r="C27" s="18">
        <v>1060</v>
      </c>
      <c r="D27" s="16"/>
      <c r="E27" s="18">
        <f t="shared" si="4"/>
        <v>1060</v>
      </c>
      <c r="F27" s="18"/>
      <c r="G27" s="25">
        <f t="shared" si="5"/>
        <v>1060</v>
      </c>
    </row>
    <row r="28" s="2" customFormat="true" ht="27" customHeight="true" spans="1:7">
      <c r="A28" s="16">
        <v>17</v>
      </c>
      <c r="B28" s="16" t="s">
        <v>33</v>
      </c>
      <c r="C28" s="18">
        <v>2145</v>
      </c>
      <c r="D28" s="16"/>
      <c r="E28" s="18">
        <f t="shared" si="4"/>
        <v>2145</v>
      </c>
      <c r="F28" s="18"/>
      <c r="G28" s="25">
        <f t="shared" si="5"/>
        <v>2145</v>
      </c>
    </row>
    <row r="29" s="2" customFormat="true" ht="27" customHeight="true" spans="1:7">
      <c r="A29" s="16">
        <v>18</v>
      </c>
      <c r="B29" s="16" t="s">
        <v>34</v>
      </c>
      <c r="C29" s="18">
        <v>2020</v>
      </c>
      <c r="D29" s="16"/>
      <c r="E29" s="18">
        <f t="shared" ref="E29:E46" si="6">C29+D29</f>
        <v>2020</v>
      </c>
      <c r="F29" s="18"/>
      <c r="G29" s="25">
        <f t="shared" ref="G29:G46" si="7">E29-F29</f>
        <v>2020</v>
      </c>
    </row>
    <row r="30" s="2" customFormat="true" ht="27" customHeight="true" spans="1:7">
      <c r="A30" s="16">
        <v>19</v>
      </c>
      <c r="B30" s="16" t="s">
        <v>35</v>
      </c>
      <c r="C30" s="18">
        <v>2689</v>
      </c>
      <c r="D30" s="16"/>
      <c r="E30" s="18">
        <f t="shared" si="6"/>
        <v>2689</v>
      </c>
      <c r="F30" s="18"/>
      <c r="G30" s="25">
        <f t="shared" si="7"/>
        <v>2689</v>
      </c>
    </row>
    <row r="31" s="2" customFormat="true" ht="27" customHeight="true" spans="1:7">
      <c r="A31" s="16">
        <v>20</v>
      </c>
      <c r="B31" s="16" t="s">
        <v>36</v>
      </c>
      <c r="C31" s="18">
        <v>1015</v>
      </c>
      <c r="D31" s="16"/>
      <c r="E31" s="18">
        <f t="shared" si="6"/>
        <v>1015</v>
      </c>
      <c r="F31" s="18"/>
      <c r="G31" s="25">
        <f t="shared" si="7"/>
        <v>1015</v>
      </c>
    </row>
    <row r="32" s="2" customFormat="true" ht="27" customHeight="true" spans="1:7">
      <c r="A32" s="16">
        <v>21</v>
      </c>
      <c r="B32" s="16" t="s">
        <v>37</v>
      </c>
      <c r="C32" s="18">
        <v>1245</v>
      </c>
      <c r="D32" s="16"/>
      <c r="E32" s="18">
        <f t="shared" si="6"/>
        <v>1245</v>
      </c>
      <c r="F32" s="18"/>
      <c r="G32" s="25">
        <f t="shared" si="7"/>
        <v>1245</v>
      </c>
    </row>
    <row r="33" s="2" customFormat="true" ht="27" customHeight="true" spans="1:7">
      <c r="A33" s="16">
        <v>22</v>
      </c>
      <c r="B33" s="16" t="s">
        <v>38</v>
      </c>
      <c r="C33" s="18">
        <v>150</v>
      </c>
      <c r="D33" s="16"/>
      <c r="E33" s="18">
        <f t="shared" si="6"/>
        <v>150</v>
      </c>
      <c r="F33" s="18"/>
      <c r="G33" s="25">
        <f t="shared" si="7"/>
        <v>150</v>
      </c>
    </row>
    <row r="34" s="2" customFormat="true" ht="27" customHeight="true" spans="1:7">
      <c r="A34" s="16">
        <v>23</v>
      </c>
      <c r="B34" s="16" t="s">
        <v>39</v>
      </c>
      <c r="C34" s="18">
        <v>887</v>
      </c>
      <c r="D34" s="16"/>
      <c r="E34" s="18">
        <f t="shared" si="6"/>
        <v>887</v>
      </c>
      <c r="F34" s="18"/>
      <c r="G34" s="25">
        <f t="shared" si="7"/>
        <v>887</v>
      </c>
    </row>
    <row r="35" s="2" customFormat="true" ht="27" customHeight="true" spans="1:7">
      <c r="A35" s="16">
        <v>24</v>
      </c>
      <c r="B35" s="16" t="s">
        <v>40</v>
      </c>
      <c r="C35" s="18">
        <v>3550</v>
      </c>
      <c r="D35" s="16"/>
      <c r="E35" s="18">
        <f t="shared" si="6"/>
        <v>3550</v>
      </c>
      <c r="F35" s="18"/>
      <c r="G35" s="25">
        <f t="shared" si="7"/>
        <v>3550</v>
      </c>
    </row>
    <row r="36" s="2" customFormat="true" ht="27" customHeight="true" spans="1:7">
      <c r="A36" s="16">
        <v>25</v>
      </c>
      <c r="B36" s="16" t="s">
        <v>41</v>
      </c>
      <c r="C36" s="18">
        <v>1032</v>
      </c>
      <c r="D36" s="16"/>
      <c r="E36" s="18">
        <f t="shared" ref="E36:E42" si="8">C36+D36</f>
        <v>1032</v>
      </c>
      <c r="F36" s="18"/>
      <c r="G36" s="25">
        <f t="shared" ref="G36:G42" si="9">E36-F36</f>
        <v>1032</v>
      </c>
    </row>
    <row r="37" s="2" customFormat="true" ht="27" customHeight="true" spans="1:7">
      <c r="A37" s="16">
        <v>26</v>
      </c>
      <c r="B37" s="16" t="s">
        <v>42</v>
      </c>
      <c r="C37" s="18">
        <v>4187</v>
      </c>
      <c r="D37" s="16"/>
      <c r="E37" s="18">
        <f t="shared" si="8"/>
        <v>4187</v>
      </c>
      <c r="F37" s="18"/>
      <c r="G37" s="25">
        <f t="shared" si="9"/>
        <v>4187</v>
      </c>
    </row>
    <row r="38" s="2" customFormat="true" ht="27" customHeight="true" spans="1:7">
      <c r="A38" s="16">
        <v>27</v>
      </c>
      <c r="B38" s="16" t="s">
        <v>43</v>
      </c>
      <c r="C38" s="18">
        <v>1047</v>
      </c>
      <c r="D38" s="16"/>
      <c r="E38" s="18">
        <f t="shared" si="8"/>
        <v>1047</v>
      </c>
      <c r="F38" s="18"/>
      <c r="G38" s="25">
        <f t="shared" si="9"/>
        <v>1047</v>
      </c>
    </row>
    <row r="39" s="2" customFormat="true" ht="27" customHeight="true" spans="1:7">
      <c r="A39" s="16">
        <v>28</v>
      </c>
      <c r="B39" s="16" t="s">
        <v>44</v>
      </c>
      <c r="C39" s="18">
        <v>4207</v>
      </c>
      <c r="D39" s="16"/>
      <c r="E39" s="18">
        <f t="shared" si="8"/>
        <v>4207</v>
      </c>
      <c r="F39" s="18"/>
      <c r="G39" s="25">
        <f t="shared" si="9"/>
        <v>4207</v>
      </c>
    </row>
    <row r="40" s="2" customFormat="true" ht="27" customHeight="true" spans="1:7">
      <c r="A40" s="16">
        <v>29</v>
      </c>
      <c r="B40" s="16" t="s">
        <v>45</v>
      </c>
      <c r="C40" s="18">
        <v>1184</v>
      </c>
      <c r="D40" s="16">
        <v>200</v>
      </c>
      <c r="E40" s="18">
        <f t="shared" si="8"/>
        <v>1384</v>
      </c>
      <c r="F40" s="18">
        <v>597</v>
      </c>
      <c r="G40" s="25">
        <f t="shared" si="9"/>
        <v>787</v>
      </c>
    </row>
    <row r="41" ht="27" customHeight="true" spans="1:7">
      <c r="A41" s="19"/>
      <c r="B41" s="20" t="s">
        <v>46</v>
      </c>
      <c r="C41" s="21"/>
      <c r="D41" s="19">
        <v>200</v>
      </c>
      <c r="E41" s="21">
        <f t="shared" si="8"/>
        <v>200</v>
      </c>
      <c r="F41" s="21">
        <v>200</v>
      </c>
      <c r="G41" s="26">
        <f t="shared" si="9"/>
        <v>0</v>
      </c>
    </row>
    <row r="42" s="2" customFormat="true" ht="27" customHeight="true" spans="1:7">
      <c r="A42" s="16">
        <v>30</v>
      </c>
      <c r="B42" s="16" t="s">
        <v>47</v>
      </c>
      <c r="C42" s="18">
        <v>2177</v>
      </c>
      <c r="D42" s="16">
        <v>4500</v>
      </c>
      <c r="E42" s="18">
        <f t="shared" si="8"/>
        <v>6677</v>
      </c>
      <c r="F42" s="18">
        <v>2500</v>
      </c>
      <c r="G42" s="25">
        <f t="shared" si="9"/>
        <v>4177</v>
      </c>
    </row>
    <row r="43" ht="27" customHeight="true" spans="1:7">
      <c r="A43" s="19"/>
      <c r="B43" s="20" t="s">
        <v>48</v>
      </c>
      <c r="C43" s="21"/>
      <c r="D43" s="19">
        <v>4500</v>
      </c>
      <c r="E43" s="21">
        <f t="shared" ref="E43:E48" si="10">C43+D43</f>
        <v>4500</v>
      </c>
      <c r="F43" s="21">
        <v>2500</v>
      </c>
      <c r="G43" s="26">
        <f t="shared" ref="G43:G48" si="11">E43-F43</f>
        <v>2000</v>
      </c>
    </row>
    <row r="44" s="2" customFormat="true" ht="27" customHeight="true" spans="1:7">
      <c r="A44" s="16">
        <v>31</v>
      </c>
      <c r="B44" s="16" t="s">
        <v>49</v>
      </c>
      <c r="C44" s="18">
        <v>817</v>
      </c>
      <c r="D44" s="16"/>
      <c r="E44" s="18">
        <f t="shared" si="10"/>
        <v>817</v>
      </c>
      <c r="F44" s="18"/>
      <c r="G44" s="25">
        <f t="shared" si="11"/>
        <v>817</v>
      </c>
    </row>
    <row r="45" s="2" customFormat="true" ht="27" customHeight="true" spans="1:7">
      <c r="A45" s="16">
        <v>32</v>
      </c>
      <c r="B45" s="16" t="s">
        <v>50</v>
      </c>
      <c r="C45" s="18">
        <v>747</v>
      </c>
      <c r="D45" s="16"/>
      <c r="E45" s="18">
        <f t="shared" si="10"/>
        <v>747</v>
      </c>
      <c r="F45" s="18"/>
      <c r="G45" s="25">
        <f t="shared" si="11"/>
        <v>747</v>
      </c>
    </row>
    <row r="46" s="2" customFormat="true" ht="27" customHeight="true" spans="1:7">
      <c r="A46" s="16">
        <v>33</v>
      </c>
      <c r="B46" s="16" t="s">
        <v>51</v>
      </c>
      <c r="C46" s="18">
        <v>852</v>
      </c>
      <c r="D46" s="16"/>
      <c r="E46" s="18">
        <f t="shared" si="10"/>
        <v>852</v>
      </c>
      <c r="F46" s="18"/>
      <c r="G46" s="25">
        <f t="shared" si="11"/>
        <v>852</v>
      </c>
    </row>
    <row r="47" s="2" customFormat="true" ht="27" customHeight="true" spans="1:7">
      <c r="A47" s="16">
        <v>34</v>
      </c>
      <c r="B47" s="16" t="s">
        <v>52</v>
      </c>
      <c r="C47" s="18">
        <v>1232</v>
      </c>
      <c r="D47" s="16">
        <v>500</v>
      </c>
      <c r="E47" s="18">
        <f t="shared" si="10"/>
        <v>1732</v>
      </c>
      <c r="F47" s="18">
        <v>500</v>
      </c>
      <c r="G47" s="25">
        <f t="shared" si="11"/>
        <v>1232</v>
      </c>
    </row>
    <row r="48" ht="27" customHeight="true" spans="1:7">
      <c r="A48" s="19"/>
      <c r="B48" s="20" t="s">
        <v>53</v>
      </c>
      <c r="C48" s="21"/>
      <c r="D48" s="19">
        <v>500</v>
      </c>
      <c r="E48" s="21">
        <f t="shared" si="10"/>
        <v>500</v>
      </c>
      <c r="F48" s="21">
        <v>500</v>
      </c>
      <c r="G48" s="26">
        <f t="shared" si="11"/>
        <v>0</v>
      </c>
    </row>
  </sheetData>
  <mergeCells count="2">
    <mergeCell ref="A1:F1"/>
    <mergeCell ref="A2:G2"/>
  </mergeCells>
  <printOptions horizontalCentered="true"/>
  <pageMargins left="0.511805555555556" right="0.511805555555556" top="0.747916666666667" bottom="0.747916666666667" header="0.314583333333333" footer="0.393055555555556"/>
  <pageSetup paperSize="9" fitToHeight="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FangXi</dc:creator>
  <cp:lastModifiedBy>maomao</cp:lastModifiedBy>
  <dcterms:created xsi:type="dcterms:W3CDTF">2006-09-17T16:00:00Z</dcterms:created>
  <cp:lastPrinted>2020-06-12T19:17:00Z</cp:lastPrinted>
  <dcterms:modified xsi:type="dcterms:W3CDTF">2021-05-31T09:51:51Z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</Properties>
</file>